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fukci'!$A$2:$E$8</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<sst xmlns="http://schemas.openxmlformats.org/spreadsheetml/2006/main" count="130" uniqueCount="90">
  <si>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</si>
  <si>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</si>
  <si>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</si>
  <si>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</si>
  <si>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</si>
  <si>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</si>
  <si>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</si>
  <si>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</si>
  <si>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</si>
  <si>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</si>
  <si>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</si>
  <si>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</si>
  <si>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</si>
  <si>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</si>
  <si>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</si>
  <si>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</si>
  <si>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</si>
  <si>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</si>
  <si>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</si>
  <si>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</si>
  <si>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</si>
  <si>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</si>
  <si>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</si>
  <si>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</si>
  <si>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</si>
  <si>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</si>
  <si>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</si>
  <si>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</si>
  <si>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</si>
  <si>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</si>
  <si>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</si>
  <si>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</si>
  <si>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</si>
  <si>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</si>
  <si>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</si>
  <si>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</si>
  <si>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</si>
  <si>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</si>
  <si>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</si>
  <si>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</si>
  <si>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</si>
  <si>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</si>
  <si>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</si>
  <si>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</si>
  <si>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</si>
  <si>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</si>
  <si>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</si>
  <si>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</si>
  <si>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</si>
  <si>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</si>
  <si>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</si>
  <si>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</si>
  <si>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</si>
  <si>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</si>
  <si>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</si>
  <si>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</si>
  <si>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</si>
  <si>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</si>
  <si>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</si>
  <si>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</si>
  <si>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</si>
  <si>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</si>
  <si>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</si>
  <si>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</si>
  <si>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</si>
  <si>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</si>
  <si>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</si>
  <si>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</si>
  <si>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</si>
  <si>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</si>
  <si>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</si>
  <si>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</si>
  <si>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</si>
  <si>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</si>
  <si>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</si>
  <si>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(P7598) v km 98,416 trati Olomouc – Nezamyslice</t>
  </si>
  <si>
    <t>PS 01-01-31</t>
  </si>
  <si>
    <t>Zabezpečovací zařízení (PZS) železniční přejezd v km 98,416 (P7598)</t>
  </si>
  <si>
    <t>Dodávka a montáž kompletního vnitřního a venkovního zařízení PZS přejezdu P7598 včetně potřebného pomocného materiálu, softwarového vybavení a jeho dopravy.  Položka obsahuje všechny náklady na pořízení nového reléového domku, pořízení a montáž výstražníků a závor a související nutné kabelizace včetně pomocného materiálu a jeho dopravu. Položka obsahuje všechny náklady na úpravy vazeb na navazující ZZ, úpravy JOP v DK Olomouc hl.n. a na CDP Přerov. V rámci tohoto PS bude zpracována a schválena nová tabulka přejezdu a všech přejezdů ve vazbě, zpracována a schválena nová závěrová tabulka a situační schéma navazujícího SZZ Olomouc hl.n., provedeno úplné přezkoušení nového PZS včetně vazeb a jeho uvedení do provozu. Součástí tohoto PS budou rovněž demontáže veškerých zbytných vnitřních i venkovních prvků. PS bude realizován dle závazných norem a směrnic a to včetně podmínek TSI. Bude provedena náhrada stávajícího PZS bez závor novým PZS doplněným o závory. Nové PZS bude situované v novém technologickém objektu - reléový domek (RD) umístěném na pozemku ve správě Správy železnic.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Pro zjišťování volnosti kolejových úseků budou upraveny a doplněny stávající kolejové obvody. Kabelizace v místě přejezdu bude nahrazena novou položenou ve stávajících trasách (cca 150 m převážně pod komunikací). Budou použity výstražníky s LED technologií. Před výstražníky a za pohony závor bude rovná plocha pro bezpečné provádění údržby. PZS bude vybaveno informačním zařízením pro nevidomé, zarážkami slepecké hole, stavovou a měřící diagnostikou s online přenosem informací do stávajícího diagnostického serveru SSZT na pracovišti údržby Olomouc hl.n. Bude dodána kompletní úprava SZZ ESA 11 Olomouc hl.n. (SW, HW i venkovních prvků) pro zavázání nového PZS. Zrušení třetího jízdního pruhu přes přejezd řeší SO.</t>
  </si>
  <si>
    <t>V rozsahu Zjednodušené dokumentace ve stádiu 2</t>
  </si>
  <si>
    <t>SO 01-10-01</t>
  </si>
  <si>
    <t>Železniční svršek železniční přejezd v km 98,416 (P7598)</t>
  </si>
  <si>
    <t>SO 01-13-01</t>
  </si>
  <si>
    <t>Konstrukce přejezdu železniční přejezd v km 98,416 (P7598)</t>
  </si>
  <si>
    <t>V rámci stavby dojde k demontáži stávající přejezdové pryžové konstrukce STRAIL a odfrézování přilehlé živičné konstrukce vozovky. Dále bude provedena montáž nové přejezdové pryžové konstrukce s uložením vnějších panelů na závěrných zídkách a položení nových vrstev konstrukce živičné vozovky v oblasti přejezdu v takovém rozsahu, aby niveleta komunikace plynule navazovala na přilehlé úseky. Součástí stavebních prací bude také zkrácení stávajícího silničního levého odbočovacího pruhu za nebezpečné pásmo železničního přejezdu ve směru do centra. V oblasti přejezdu bude nově stavebním opatřením a dopravním značením vytvořen středový bezpečnostní dělící ostrůvek a přes přejezd povede obousměrná dvoupruhová komunikace. Dále budou provedeny bezbariérové úpravy na chodnících pro osoby s omezenou schopností pohybu a orientace. Všechny stavební úpravy budou provedeny v souladu s ČSN 736380 „Železniční přejezdy a přechody“.</t>
  </si>
  <si>
    <t>SO 01-86-01</t>
  </si>
  <si>
    <t>Přípojka napájení NN železniční přejezd v km 98,416 (P7598)</t>
  </si>
  <si>
    <t>Pro napájení v novém stavu bude pro napájení technologie využita přípojka z LDSž 6kV, TTS 352, které je připravena. Nové napojení bude provedeno z rozváděče NN TTS 352, kabelem do nového reléového domku PZZ. Pro napájení elektroinstalace nového reléového domku PZZ bude využito napájení z ER+VO na zastávce Nové Sady. Je nutné vyměnit stávající zemní kabel CYKY 4Bx10, který vykazuje snížený izolační stav. Práce vyžadují také provedení protlaku pod tratí. U nového RD bude postaven typový napájecí pilíř s přepínačem sítí, přívodkou mobilního DA a ostatní výstrojí. Přípojka NN bude opatřena svodiči blesku a přepětí, které budou připojeny na nově vybudované uzemnění reléového domku (RD). Z pilíře bude provedeno napájení technologických rozváděčů zab.zařízení včetně elektroinstalace RD. Elektroinstalace domku je součástí jeho dodávky. Z pohledu správce je nutné při projekčních a realizačních pracech respektovat uložení kabelového vedení VN 6kV. V případě kolize řešit přeložkou. Součástí tohoto SO je kromě demontážních prací, dodávka a montáž nového zařízení včetně uvedení do provozu dle Zákona o drahách v platném znění doprovodných vyhl. v platných zněních. Řešení zahrnuje také provizorní a výlukové stavy. SO bude realizován dle závazných norem a směrnic a to včetně podmínek TSI a EN.</t>
  </si>
  <si>
    <t>Stavba 1.5:</t>
  </si>
  <si>
    <t>V místě přejezdu bude podbita kolej ASP včetně přilehlých oblouků a přechodnic. Dojde k výměně opotřebovaných částí konstrukce železničního svršku na přejezdu.</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</si>
</sst>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0">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thin">
        <color indexed="64"/>
      </top>
      <bottom style="medium">
        <color indexed="64"/>
      </bottom>
      <diagonal/>
    </border>
    <border>
      <left style="thin">
        <color auto="1"/>
      </left>
      <right/>
      <top style="thin">
        <color indexed="64"/>
      </top>
      <bottom style="medium">
        <color indexed="64"/>
      </bottom>
      <diagonal/>
    </border>
    <border>
      <left style="thin">
        <color auto="1"/>
      </left>
      <right style="medium">
        <color auto="1"/>
      </right>
      <top style="thin">
        <color indexed="64"/>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56" xfId="1" applyNumberFormat="1" applyFont="1" applyFill="1" applyBorder="1" applyAlignment="1">
      <alignment horizontal="left" vertical="center" wrapText="1"/>
    </xf>
    <xf numFmtId="0" fontId="1" fillId="0" borderId="56" xfId="1" applyFont="1" applyFill="1" applyBorder="1" applyAlignment="1">
      <alignment horizontal="left" vertical="center" wrapText="1"/>
    </xf>
    <xf numFmtId="0" fontId="1" fillId="0" borderId="68" xfId="1" applyFill="1" applyBorder="1" applyAlignment="1">
      <alignment horizontal="left" vertical="center" wrapText="1"/>
    </xf>
    <xf numFmtId="4" fontId="5" fillId="0" borderId="69"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3"/>
  <sheetViews>
    <sheetView tabSelected="1" zoomScale="60" zoomScaleNormal="60" zoomScalePageLayoutView="70" workbookViewId="0">
      <selection activeCell="C7" sqref="C7"/>
    </sheetView>
  </sheetViews>
  <sheetFormatPr defaultColWidth="8.796875" defaultRowHeight="15" x14ac:dyDescent="0.25"/>
  <cols>
    <col min="1" max="1" width="12.79687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88</v>
      </c>
      <c r="B1" s="109" t="s">
        <v>75</v>
      </c>
      <c r="C1" s="109"/>
      <c r="D1" s="109"/>
      <c r="E1" s="110"/>
    </row>
    <row r="2" spans="1:5" ht="39" customHeight="1" thickBot="1" x14ac:dyDescent="0.3">
      <c r="A2" s="111" t="s">
        <v>1</v>
      </c>
      <c r="B2" s="112"/>
      <c r="C2" s="112"/>
      <c r="D2" s="1" t="s">
        <v>2</v>
      </c>
      <c r="E2" s="99">
        <f>SUM(E5:E43)</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318" customHeight="1" thickTop="1" thickBot="1" x14ac:dyDescent="0.25">
      <c r="A5" s="12" t="s">
        <v>76</v>
      </c>
      <c r="B5" s="11" t="s">
        <v>77</v>
      </c>
      <c r="C5" s="13" t="s">
        <v>78</v>
      </c>
      <c r="D5" s="14" t="s">
        <v>79</v>
      </c>
      <c r="E5" s="102"/>
    </row>
    <row r="6" spans="1:5" s="10" customFormat="1" ht="150" customHeight="1" thickTop="1" thickBot="1" x14ac:dyDescent="0.25">
      <c r="A6" s="12" t="s">
        <v>80</v>
      </c>
      <c r="B6" s="11" t="s">
        <v>81</v>
      </c>
      <c r="C6" s="13" t="s">
        <v>89</v>
      </c>
      <c r="D6" s="14" t="s">
        <v>79</v>
      </c>
      <c r="E6" s="102"/>
    </row>
    <row r="7" spans="1:5" s="10" customFormat="1" ht="150" customHeight="1" thickTop="1" x14ac:dyDescent="0.2">
      <c r="A7" s="12" t="s">
        <v>82</v>
      </c>
      <c r="B7" s="11" t="s">
        <v>83</v>
      </c>
      <c r="C7" s="13" t="s">
        <v>84</v>
      </c>
      <c r="D7" s="14" t="s">
        <v>79</v>
      </c>
      <c r="E7" s="102"/>
    </row>
    <row r="8" spans="1:5" s="10" customFormat="1" ht="191.45" customHeight="1" thickBot="1" x14ac:dyDescent="0.25">
      <c r="A8" s="104" t="s">
        <v>85</v>
      </c>
      <c r="B8" s="105" t="s">
        <v>86</v>
      </c>
      <c r="C8" s="106" t="s">
        <v>87</v>
      </c>
      <c r="D8" s="107" t="s">
        <v>79</v>
      </c>
      <c r="E8" s="108"/>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row r="33" spans="5:5" x14ac:dyDescent="0.25">
      <c r="E33"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4" sqref="K14"/>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46" t="s">
        <v>74</v>
      </c>
      <c r="C1" s="147"/>
      <c r="D1" s="147"/>
      <c r="E1" s="70"/>
      <c r="F1" s="70" t="s">
        <v>8</v>
      </c>
      <c r="G1" s="70"/>
      <c r="H1" s="71"/>
      <c r="I1" s="72"/>
      <c r="J1" s="73"/>
      <c r="K1" s="73"/>
      <c r="L1" s="74" t="s">
        <v>9</v>
      </c>
      <c r="M1" s="75"/>
    </row>
    <row r="2" spans="1:15" s="69" customFormat="1" ht="57" customHeight="1" thickTop="1" thickBot="1" x14ac:dyDescent="0.25">
      <c r="B2" s="148" t="s">
        <v>10</v>
      </c>
      <c r="C2" s="149"/>
      <c r="D2" s="18"/>
      <c r="E2" s="19"/>
      <c r="F2" s="76" t="str">
        <f>'Požadavky na výkon a fukci'!B1</f>
        <v>Doplnění závor na PZS (P7598) v km 98,416 trati Olomouc – Nezamyslice</v>
      </c>
      <c r="G2" s="19"/>
      <c r="H2" s="77"/>
      <c r="I2" s="150" t="s">
        <v>11</v>
      </c>
      <c r="J2" s="151"/>
      <c r="K2" s="152">
        <f>SUM(L26+L36)</f>
        <v>0</v>
      </c>
      <c r="L2" s="153"/>
    </row>
    <row r="3" spans="1:15" s="69" customFormat="1" ht="42.75" customHeight="1" thickTop="1" thickBot="1" x14ac:dyDescent="0.25">
      <c r="B3" s="78" t="s">
        <v>12</v>
      </c>
      <c r="C3" s="79"/>
      <c r="D3" s="154" t="s">
        <v>9</v>
      </c>
      <c r="E3" s="154"/>
      <c r="F3" s="80" t="s">
        <v>13</v>
      </c>
      <c r="G3" s="81"/>
      <c r="H3" s="82"/>
      <c r="I3" s="83"/>
      <c r="J3" s="84"/>
      <c r="K3" s="155"/>
      <c r="L3" s="156"/>
    </row>
    <row r="4" spans="1:15" s="69" customFormat="1" ht="18" customHeight="1" thickTop="1" x14ac:dyDescent="0.2">
      <c r="B4" s="137" t="s">
        <v>14</v>
      </c>
      <c r="C4" s="131"/>
      <c r="D4" s="138"/>
      <c r="E4" s="85"/>
      <c r="F4" s="86" t="s">
        <v>15</v>
      </c>
      <c r="G4" s="87"/>
      <c r="H4" s="88"/>
      <c r="I4" s="139" t="s">
        <v>16</v>
      </c>
      <c r="J4" s="140"/>
      <c r="K4" s="89"/>
      <c r="L4" s="90"/>
    </row>
    <row r="5" spans="1:15" s="69" customFormat="1" ht="18" customHeight="1" x14ac:dyDescent="0.2">
      <c r="B5" s="91" t="s">
        <v>17</v>
      </c>
      <c r="C5" s="92"/>
      <c r="D5" s="92"/>
      <c r="E5" s="20" t="s">
        <v>18</v>
      </c>
      <c r="F5" s="141"/>
      <c r="G5" s="141"/>
      <c r="H5" s="142"/>
      <c r="I5" s="143" t="s">
        <v>19</v>
      </c>
      <c r="J5" s="138"/>
      <c r="K5" s="21"/>
      <c r="L5" s="93"/>
    </row>
    <row r="6" spans="1:15" s="69" customFormat="1" ht="18" customHeight="1" x14ac:dyDescent="0.2">
      <c r="B6" s="91" t="s">
        <v>20</v>
      </c>
      <c r="C6" s="92"/>
      <c r="D6" s="92"/>
      <c r="E6" s="21" t="s">
        <v>21</v>
      </c>
      <c r="F6" s="144"/>
      <c r="G6" s="144"/>
      <c r="H6" s="145"/>
      <c r="I6" s="143" t="s">
        <v>22</v>
      </c>
      <c r="J6" s="138"/>
      <c r="K6" s="21"/>
      <c r="L6" s="93"/>
      <c r="O6" s="94"/>
    </row>
    <row r="7" spans="1:15" s="69" customFormat="1" ht="18" customHeight="1" x14ac:dyDescent="0.2">
      <c r="B7" s="125" t="s">
        <v>23</v>
      </c>
      <c r="C7" s="126"/>
      <c r="D7" s="126"/>
      <c r="E7" s="22"/>
      <c r="F7" s="127" t="s">
        <v>24</v>
      </c>
      <c r="G7" s="128"/>
      <c r="H7" s="129"/>
      <c r="I7" s="130" t="s">
        <v>25</v>
      </c>
      <c r="J7" s="131"/>
      <c r="K7" s="23">
        <v>2020</v>
      </c>
      <c r="L7" s="95"/>
      <c r="O7" s="96"/>
    </row>
    <row r="8" spans="1:15" s="69" customFormat="1" ht="19.5" customHeight="1" thickBot="1" x14ac:dyDescent="0.25">
      <c r="B8" s="132" t="s">
        <v>26</v>
      </c>
      <c r="C8" s="133"/>
      <c r="D8" s="133"/>
      <c r="E8" s="24"/>
      <c r="F8" s="97" t="s">
        <v>73</v>
      </c>
      <c r="G8" s="134"/>
      <c r="H8" s="135"/>
      <c r="I8" s="136" t="s">
        <v>27</v>
      </c>
      <c r="J8" s="126"/>
      <c r="K8" s="25">
        <v>44166</v>
      </c>
      <c r="L8" s="98"/>
    </row>
    <row r="9" spans="1:15" s="17" customFormat="1" ht="9.75" customHeight="1" x14ac:dyDescent="0.2">
      <c r="B9" s="117" t="s">
        <v>0</v>
      </c>
      <c r="C9" s="118"/>
      <c r="D9" s="118"/>
      <c r="E9" s="118"/>
      <c r="F9" s="118"/>
      <c r="G9" s="118"/>
      <c r="H9" s="118"/>
      <c r="I9" s="118"/>
      <c r="J9" s="118"/>
      <c r="K9" s="26" t="s">
        <v>19</v>
      </c>
      <c r="L9" s="27">
        <v>0</v>
      </c>
    </row>
    <row r="10" spans="1:15" s="17" customFormat="1" ht="15" customHeight="1" x14ac:dyDescent="0.2">
      <c r="B10" s="119" t="s">
        <v>28</v>
      </c>
      <c r="C10" s="121" t="s">
        <v>29</v>
      </c>
      <c r="D10" s="121" t="s">
        <v>30</v>
      </c>
      <c r="E10" s="121" t="s">
        <v>31</v>
      </c>
      <c r="F10" s="123" t="s">
        <v>32</v>
      </c>
      <c r="G10" s="123" t="s">
        <v>33</v>
      </c>
      <c r="H10" s="123" t="s">
        <v>34</v>
      </c>
      <c r="I10" s="121" t="s">
        <v>35</v>
      </c>
      <c r="J10" s="121" t="s">
        <v>36</v>
      </c>
      <c r="K10" s="115" t="s">
        <v>37</v>
      </c>
      <c r="L10" s="116"/>
    </row>
    <row r="11" spans="1:15" s="17" customFormat="1" ht="15" customHeight="1" x14ac:dyDescent="0.2">
      <c r="B11" s="119"/>
      <c r="C11" s="121"/>
      <c r="D11" s="121"/>
      <c r="E11" s="121"/>
      <c r="F11" s="123"/>
      <c r="G11" s="123"/>
      <c r="H11" s="123"/>
      <c r="I11" s="121"/>
      <c r="J11" s="121"/>
      <c r="K11" s="115"/>
      <c r="L11" s="116"/>
    </row>
    <row r="12" spans="1:15" s="17" customFormat="1" ht="12.75" customHeight="1" thickBot="1" x14ac:dyDescent="0.25">
      <c r="B12" s="120"/>
      <c r="C12" s="122"/>
      <c r="D12" s="122"/>
      <c r="E12" s="122"/>
      <c r="F12" s="124"/>
      <c r="G12" s="124"/>
      <c r="H12" s="124"/>
      <c r="I12" s="122"/>
      <c r="J12" s="122"/>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2021-01-06T07:21:17Z</dcterms:modified>
</cp:coreProperties>
</file>